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  <definedName name="_xlnm.Print_Titles" localSheetId="0">EFE!$1:$2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<sst xmlns="http://schemas.openxmlformats.org/spreadsheetml/2006/main" count="62" uniqueCount="53">
  <si>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</si>
  <si>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</si>
  <si>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</si>
  <si>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</si>
  <si>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</si>
  <si>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</si>
  <si>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</si>
  <si>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</si>
  <si>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</si>
  <si>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</si>
  <si>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</si>
  <si>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</si>
  <si>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</si>
  <si>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</si>
  <si>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</si>
  <si>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</si>
  <si>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</si>
  <si>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</si>
  <si>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</si>
  <si>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</si>
  <si>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</si>
  <si>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</si>
  <si>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</si>
  <si>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</si>
  <si>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</si>
  <si>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</si>
  <si>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</si>
  <si>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</si>
  <si>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</si>
  <si>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</si>
  <si>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</si>
  <si>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</si>
  <si>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</si>
  <si>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</si>
  <si>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</si>
  <si>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</si>
  <si>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</si>
  <si>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</si>
  <si>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</si>
  <si>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</si>
  <si>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</si>
  <si>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</si>
  <si>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</si>
  <si>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</si>
  <si>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</si>
  <si>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</si>
  <si>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</si>
  <si>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</si>
  <si>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</si>
  <si>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</si>
  <si>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</si>
  <si>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CORTAZAR, GTO.
ESTADO DE FLUJOS DE EFECTIVO
DEL 1 DE ENERO AL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</si>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</sst>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topLeftCell="A58" zoomScaleNormal="100" workbookViewId="0">
      <selection activeCell="A68" sqref="A68:XFD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47033244.879999995</v>
      </c>
      <c r="E5" s="14">
        <f>SUM(E6:E15)</f>
        <v>63737888.259999998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61753590.93</v>
      </c>
    </row>
    <row r="10" spans="1:5" x14ac:dyDescent="0.2">
      <c r="A10" s="26">
        <v>4150</v>
      </c>
      <c r="C10" s="15" t="s">
        <v>43</v>
      </c>
      <c r="D10" s="16">
        <v>251065.51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155309.44</v>
      </c>
    </row>
    <row r="12" spans="1:5" x14ac:dyDescent="0.2">
      <c r="A12" s="26">
        <v>4170</v>
      </c>
      <c r="C12" s="15" t="s">
        <v>45</v>
      </c>
      <c r="D12" s="16">
        <v>46782179.369999997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1566852.24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262135.65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35092218.899999999</v>
      </c>
      <c r="E16" s="14">
        <f>SUM(E17:E32)</f>
        <v>45634294.740000002</v>
      </c>
    </row>
    <row r="17" spans="1:5" x14ac:dyDescent="0.2">
      <c r="A17" s="26">
        <v>5110</v>
      </c>
      <c r="C17" s="15" t="s">
        <v>8</v>
      </c>
      <c r="D17" s="16">
        <v>16123991.619999999</v>
      </c>
      <c r="E17" s="17">
        <v>20728098.640000001</v>
      </c>
    </row>
    <row r="18" spans="1:5" x14ac:dyDescent="0.2">
      <c r="A18" s="26">
        <v>5120</v>
      </c>
      <c r="C18" s="15" t="s">
        <v>9</v>
      </c>
      <c r="D18" s="16">
        <v>4909630.49</v>
      </c>
      <c r="E18" s="17">
        <v>7110976.6900000004</v>
      </c>
    </row>
    <row r="19" spans="1:5" x14ac:dyDescent="0.2">
      <c r="A19" s="26">
        <v>5130</v>
      </c>
      <c r="C19" s="15" t="s">
        <v>10</v>
      </c>
      <c r="D19" s="16">
        <v>14041202.289999999</v>
      </c>
      <c r="E19" s="17">
        <v>17390380.739999998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379077.5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17394.5</v>
      </c>
      <c r="E23" s="17">
        <v>25761.17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11941025.979999997</v>
      </c>
      <c r="E33" s="14">
        <f>E5-E16</f>
        <v>18103593.519999996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6087871.9900000002</v>
      </c>
      <c r="E36" s="14">
        <f>SUM(E37:E39)</f>
        <v>7018718.1299999999</v>
      </c>
    </row>
    <row r="37" spans="1:5" x14ac:dyDescent="0.2">
      <c r="A37" s="4"/>
      <c r="C37" s="15" t="s">
        <v>26</v>
      </c>
      <c r="D37" s="16">
        <v>858926.84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5228945.1500000004</v>
      </c>
      <c r="E39" s="17">
        <v>7018718.1299999999</v>
      </c>
    </row>
    <row r="40" spans="1:5" x14ac:dyDescent="0.2">
      <c r="A40" s="4"/>
      <c r="B40" s="11" t="s">
        <v>7</v>
      </c>
      <c r="C40" s="12"/>
      <c r="D40" s="13">
        <f>SUM(D41:D43)</f>
        <v>630767.89</v>
      </c>
      <c r="E40" s="14">
        <f>SUM(E41:E43)</f>
        <v>6913953.0700000003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4040174.72</v>
      </c>
    </row>
    <row r="42" spans="1:5" x14ac:dyDescent="0.2">
      <c r="A42" s="26" t="s">
        <v>50</v>
      </c>
      <c r="C42" s="15" t="s">
        <v>27</v>
      </c>
      <c r="D42" s="16">
        <v>630767.89</v>
      </c>
      <c r="E42" s="17">
        <v>2873778.35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5457104.1000000006</v>
      </c>
      <c r="E44" s="14">
        <f>E36-E40</f>
        <v>104765.05999999959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-9102030.9800000004</v>
      </c>
      <c r="E47" s="14">
        <f>SUM(E48+E51)</f>
        <v>-10333504.939999999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-9102030.9800000004</v>
      </c>
      <c r="E51" s="17">
        <v>-10333504.939999999</v>
      </c>
    </row>
    <row r="52" spans="1:5" x14ac:dyDescent="0.2">
      <c r="A52" s="4"/>
      <c r="B52" s="11" t="s">
        <v>7</v>
      </c>
      <c r="C52" s="12"/>
      <c r="D52" s="13">
        <f>SUM(D53+D56)</f>
        <v>11751.61</v>
      </c>
      <c r="E52" s="14">
        <f>SUM(E53+E56)</f>
        <v>2854059.1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11751.61</v>
      </c>
      <c r="E56" s="17">
        <v>2854059.1</v>
      </c>
    </row>
    <row r="57" spans="1:5" x14ac:dyDescent="0.2">
      <c r="A57" s="18" t="s">
        <v>38</v>
      </c>
      <c r="C57" s="19"/>
      <c r="D57" s="13">
        <f>D47-D52</f>
        <v>-9113782.5899999999</v>
      </c>
      <c r="E57" s="14">
        <f>E47-E52</f>
        <v>-13187564.039999999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8284347.4899999974</v>
      </c>
      <c r="E59" s="14">
        <f>E57+E44+E33</f>
        <v>5020794.5399999954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42678646.840000004</v>
      </c>
      <c r="E61" s="14">
        <v>37657852.299999997</v>
      </c>
    </row>
    <row r="62" spans="1:5" x14ac:dyDescent="0.2">
      <c r="A62" s="18" t="s">
        <v>41</v>
      </c>
      <c r="C62" s="19"/>
      <c r="D62" s="13">
        <v>50962994.329999998</v>
      </c>
      <c r="E62" s="14">
        <v>42678646.840000004</v>
      </c>
    </row>
    <row r="63" spans="1:5" x14ac:dyDescent="0.2">
      <c r="A63" s="22"/>
      <c r="B63" s="23"/>
      <c r="C63" s="24"/>
      <c r="D63" s="24"/>
      <c r="E63" s="25"/>
    </row>
    <row r="65" spans="3:8" x14ac:dyDescent="0.2">
      <c r="C65" s="27" t="s">
        <v>52</v>
      </c>
      <c r="D65" s="28"/>
      <c r="E65" s="29"/>
      <c r="F65" s="29"/>
      <c r="G65" s="29"/>
    </row>
    <row r="66" spans="3:8" x14ac:dyDescent="0.2">
      <c r="C66" s="28"/>
      <c r="D66" s="28"/>
      <c r="E66" s="29"/>
      <c r="F66" s="29"/>
      <c r="G66" s="29"/>
    </row>
    <row r="67" spans="3:8" x14ac:dyDescent="0.2">
      <c r="C67" s="28"/>
      <c r="D67" s="28"/>
      <c r="E67" s="29"/>
      <c r="F67" s="29"/>
      <c r="G67" s="29"/>
    </row>
    <row r="68" spans="3:8" x14ac:dyDescent="0.2">
      <c r="C68" s="28"/>
      <c r="D68" s="28"/>
      <c r="E68" s="28"/>
      <c r="F68" s="29"/>
      <c r="G68" s="29"/>
    </row>
    <row r="69" spans="3:8" x14ac:dyDescent="0.2">
      <c r="C69" s="28"/>
      <c r="D69" s="37"/>
      <c r="E69" s="37"/>
      <c r="F69" s="30"/>
      <c r="G69" s="29"/>
    </row>
    <row r="70" spans="3:8" ht="33.75" customHeight="1" x14ac:dyDescent="0.2">
      <c r="C70" s="31"/>
      <c r="D70" s="38"/>
      <c r="E70" s="38"/>
      <c r="F70" s="38"/>
      <c r="G70" s="38"/>
      <c r="H70" s="38"/>
    </row>
  </sheetData>
  <sheetProtection formatCells="0" formatColumns="0" formatRows="0" autoFilter="0"/>
  <mergeCells count="5">
    <mergeCell ref="A1:E1"/>
    <mergeCell ref="A2:C2"/>
    <mergeCell ref="D69:E69"/>
    <mergeCell ref="D70:E70"/>
    <mergeCell ref="F70:H70"/>
  </mergeCells>
  <pageMargins left="0.70866141732283472" right="0.70866141732283472" top="0.55118110236220474" bottom="0.74803149606299213" header="0.31496062992125984" footer="0.31496062992125984"/>
  <pageSetup scale="93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212f5b6f-540c-444d-8783-9749c880513e"/>
    <ds:schemaRef ds:uri="http://schemas.microsoft.com/office/2006/documentManagement/types"/>
    <ds:schemaRef ds:uri="45be96a9-161b-45e5-8955-82d7971c9a35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2020-10-21T20:42:47Z</cp:lastPrinted>
  <dcterms:created xsi:type="dcterms:W3CDTF">2012-12-11T20:31:36Z</dcterms:created>
  <dcterms:modified xsi:type="dcterms:W3CDTF">2020-10-23T20:45:52Z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